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2f548b95033f2e7/Глобал Консалтинг/Виробничій календар/ДО 31.10.26/"/>
    </mc:Choice>
  </mc:AlternateContent>
  <xr:revisionPtr revIDLastSave="5" documentId="11_AE5064371C624A6EEB75DCB74040A67DD40FA1F0" xr6:coauthVersionLast="47" xr6:coauthVersionMax="47" xr10:uidLastSave="{B6D7A55B-9FE9-4DB7-8DDB-D9E95D795C0E}"/>
  <bookViews>
    <workbookView xWindow="44595" yWindow="0" windowWidth="11835" windowHeight="12675" tabRatio="629" xr2:uid="{00000000-000D-0000-FFFF-FFFF00000000}"/>
  </bookViews>
  <sheets>
    <sheet name="Норми тривалості робочого час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3" i="1" l="1"/>
  <c r="N23" i="1"/>
  <c r="I23" i="1"/>
  <c r="J23" i="1" s="1"/>
  <c r="E23" i="1"/>
  <c r="R22" i="1"/>
  <c r="N22" i="1"/>
  <c r="I22" i="1"/>
  <c r="J22" i="1" s="1"/>
  <c r="E22" i="1"/>
  <c r="R21" i="1"/>
  <c r="S21" i="1" s="1"/>
  <c r="N21" i="1"/>
  <c r="I21" i="1"/>
  <c r="J21" i="1" s="1"/>
  <c r="E21" i="1"/>
  <c r="R20" i="1"/>
  <c r="S20" i="1" s="1"/>
  <c r="N20" i="1"/>
  <c r="I20" i="1"/>
  <c r="J20" i="1" s="1"/>
  <c r="E20" i="1"/>
  <c r="R19" i="1"/>
  <c r="S19" i="1" s="1"/>
  <c r="N19" i="1"/>
  <c r="I19" i="1"/>
  <c r="J19" i="1" s="1"/>
  <c r="E19" i="1"/>
  <c r="R18" i="1"/>
  <c r="S18" i="1" s="1"/>
  <c r="N18" i="1"/>
  <c r="I18" i="1"/>
  <c r="J18" i="1" s="1"/>
  <c r="E18" i="1"/>
  <c r="R17" i="1"/>
  <c r="S17" i="1" s="1"/>
  <c r="N17" i="1"/>
  <c r="I17" i="1"/>
  <c r="J17" i="1" s="1"/>
  <c r="E17" i="1"/>
  <c r="R16" i="1"/>
  <c r="S16" i="1" s="1"/>
  <c r="N16" i="1"/>
  <c r="I16" i="1"/>
  <c r="J16" i="1" s="1"/>
  <c r="E16" i="1"/>
  <c r="R15" i="1"/>
  <c r="S15" i="1" s="1"/>
  <c r="N15" i="1"/>
  <c r="I15" i="1"/>
  <c r="J15" i="1" s="1"/>
  <c r="E15" i="1"/>
  <c r="R14" i="1"/>
  <c r="S14" i="1" s="1"/>
  <c r="N14" i="1"/>
  <c r="I14" i="1"/>
  <c r="J14" i="1" s="1"/>
  <c r="E14" i="1"/>
  <c r="R10" i="1"/>
  <c r="S10" i="1" s="1"/>
  <c r="N10" i="1"/>
  <c r="I10" i="1"/>
  <c r="J10" i="1" s="1"/>
  <c r="E10" i="1"/>
  <c r="R9" i="1"/>
  <c r="N9" i="1"/>
  <c r="S9" i="1" s="1"/>
  <c r="I9" i="1"/>
  <c r="J9" i="1" s="1"/>
  <c r="E9" i="1"/>
  <c r="R8" i="1"/>
  <c r="S8" i="1" s="1"/>
  <c r="N8" i="1"/>
  <c r="I8" i="1"/>
  <c r="J8" i="1" s="1"/>
  <c r="E8" i="1"/>
  <c r="R7" i="1"/>
  <c r="S7" i="1" s="1"/>
  <c r="N7" i="1"/>
  <c r="I7" i="1"/>
  <c r="J7" i="1" s="1"/>
  <c r="E7" i="1"/>
  <c r="R6" i="1"/>
  <c r="S6" i="1" s="1"/>
  <c r="N6" i="1"/>
  <c r="I6" i="1"/>
  <c r="J6" i="1" s="1"/>
  <c r="E6" i="1"/>
  <c r="R5" i="1"/>
  <c r="S5" i="1" s="1"/>
  <c r="N5" i="1"/>
  <c r="I5" i="1"/>
  <c r="J5" i="1" s="1"/>
  <c r="E5" i="1"/>
  <c r="S23" i="1" l="1"/>
  <c r="S22" i="1"/>
  <c r="T22" i="1" s="1"/>
  <c r="T19" i="1"/>
  <c r="T18" i="1"/>
  <c r="T17" i="1"/>
  <c r="T16" i="1"/>
  <c r="T15" i="1"/>
  <c r="T14" i="1"/>
  <c r="T10" i="1"/>
  <c r="T9" i="1"/>
  <c r="T21" i="1"/>
  <c r="T20" i="1"/>
  <c r="T8" i="1"/>
  <c r="T7" i="1"/>
  <c r="T6" i="1"/>
  <c r="T5" i="1"/>
  <c r="T23" i="1"/>
</calcChain>
</file>

<file path=xl/sharedStrings.xml><?xml version="1.0" encoding="utf-8"?>
<sst xmlns="http://schemas.openxmlformats.org/spreadsheetml/2006/main" count="59" uniqueCount="39">
  <si>
    <t>Норми тривалості робочого часу в 2026 році (за умови дії воєнного стану до 31.10.2026 року)</t>
  </si>
  <si>
    <t>показники</t>
  </si>
  <si>
    <t>січень</t>
  </si>
  <si>
    <t>лютий</t>
  </si>
  <si>
    <t>березень</t>
  </si>
  <si>
    <t>I квартал</t>
  </si>
  <si>
    <t>квітень</t>
  </si>
  <si>
    <t>травень</t>
  </si>
  <si>
    <t>червень</t>
  </si>
  <si>
    <t>II квартал</t>
  </si>
  <si>
    <t>І півріччя</t>
  </si>
  <si>
    <t>липень</t>
  </si>
  <si>
    <t>серпень</t>
  </si>
  <si>
    <t>вересень</t>
  </si>
  <si>
    <t>III квартал</t>
  </si>
  <si>
    <t>жовтень</t>
  </si>
  <si>
    <t>листопад</t>
  </si>
  <si>
    <t>грудень</t>
  </si>
  <si>
    <t>IV квартал</t>
  </si>
  <si>
    <t>ІІ півріччя</t>
  </si>
  <si>
    <t>Усього 2026</t>
  </si>
  <si>
    <t>кількість календарних днів</t>
  </si>
  <si>
    <t>кількість робочих днів</t>
  </si>
  <si>
    <t>кількість днів, в які робота не проводиться</t>
  </si>
  <si>
    <t>кількість вихідних</t>
  </si>
  <si>
    <t xml:space="preserve">кількість святкових днів і днів релігійних свят </t>
  </si>
  <si>
    <t xml:space="preserve">0 
</t>
  </si>
  <si>
    <t xml:space="preserve">кількість днів, що передують святковим і неробочим, в які тривалість робочого дня скорочується на 1 годину при 40-годинному робочому тижні </t>
  </si>
  <si>
    <t>Норма тривалості робочого часу за умови рівномірного робочого дня протягом тижня при:</t>
  </si>
  <si>
    <t>40-годинному робочому тижні</t>
  </si>
  <si>
    <t>39-годинному робочому тижні</t>
  </si>
  <si>
    <t>38,5-годинному робочому тижні</t>
  </si>
  <si>
    <t>36-годинному робочому тижні</t>
  </si>
  <si>
    <t>33-годинному робочому тижні</t>
  </si>
  <si>
    <t>30-годинному робочому тижні</t>
  </si>
  <si>
    <t>25-годинному робочому тижні</t>
  </si>
  <si>
    <t>24-годинному робочому тижні</t>
  </si>
  <si>
    <t>20-годинному робочому тижні</t>
  </si>
  <si>
    <t>18-годинному робочому тижні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</si>
</sst>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rgb="FFF3702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4"/>
  <sheetViews>
    <sheetView tabSelected="1" topLeftCell="L4" zoomScale="130" zoomScaleNormal="130" workbookViewId="0">
      <selection activeCell="L8" sqref="L8"/>
    </sheetView>
  </sheetViews>
  <sheetFormatPr defaultColWidth="9.109375" defaultRowHeight="13.8" x14ac:dyDescent="0.25"/>
  <cols>
    <col min="1" max="1" width="31.6640625" style="1" customWidth="1"/>
    <col min="2" max="2" width="6.33203125" style="3" customWidth="1"/>
    <col min="3" max="3" width="6" style="3" customWidth="1"/>
    <col min="4" max="4" width="6.44140625" style="3" customWidth="1"/>
    <col min="5" max="5" width="7.109375" style="4" customWidth="1"/>
    <col min="6" max="6" width="6.109375" style="3" customWidth="1"/>
    <col min="7" max="7" width="6.33203125" style="3" customWidth="1"/>
    <col min="8" max="8" width="7" style="3" customWidth="1"/>
    <col min="9" max="9" width="6.44140625" style="4" customWidth="1"/>
    <col min="10" max="10" width="7.44140625" style="4" customWidth="1"/>
    <col min="11" max="11" width="5.6640625" style="3" customWidth="1"/>
    <col min="12" max="12" width="6.33203125" style="3" customWidth="1"/>
    <col min="13" max="13" width="5.6640625" style="3" customWidth="1"/>
    <col min="14" max="14" width="6.44140625" style="4" customWidth="1"/>
    <col min="15" max="15" width="6.33203125" style="3" customWidth="1"/>
    <col min="16" max="16" width="6" style="3" customWidth="1"/>
    <col min="17" max="17" width="6.5546875" style="3" customWidth="1"/>
    <col min="18" max="18" width="7.109375" style="4" customWidth="1"/>
    <col min="19" max="19" width="7.5546875" style="4" customWidth="1"/>
    <col min="20" max="20" width="8.88671875" style="4" customWidth="1"/>
    <col min="21" max="21" width="9.109375" style="15" customWidth="1"/>
    <col min="22" max="22" width="9.109375" style="1" customWidth="1"/>
    <col min="23" max="16384" width="9.109375" style="1"/>
  </cols>
  <sheetData>
    <row r="1" spans="1:20" ht="14.4" x14ac:dyDescent="0.3">
      <c r="A1" t="s">
        <v>0</v>
      </c>
    </row>
    <row r="2" spans="1:20" ht="45" customHeight="1" x14ac:dyDescent="0.25">
      <c r="A2" s="26" t="s">
        <v>0</v>
      </c>
      <c r="B2" s="24"/>
      <c r="C2" s="24"/>
      <c r="D2" s="24"/>
      <c r="E2" s="25"/>
      <c r="F2" s="24"/>
      <c r="G2" s="24"/>
      <c r="H2" s="24"/>
      <c r="I2" s="25"/>
      <c r="J2" s="25"/>
      <c r="K2" s="24"/>
      <c r="L2" s="24"/>
      <c r="M2" s="24"/>
      <c r="N2" s="25"/>
    </row>
    <row r="3" spans="1:20" ht="8.25" customHeight="1" x14ac:dyDescent="0.25"/>
    <row r="4" spans="1:20" ht="86.25" customHeight="1" x14ac:dyDescent="0.25">
      <c r="A4" s="2" t="s">
        <v>1</v>
      </c>
      <c r="B4" s="21" t="s">
        <v>2</v>
      </c>
      <c r="C4" s="21" t="s">
        <v>3</v>
      </c>
      <c r="D4" s="21" t="s">
        <v>4</v>
      </c>
      <c r="E4" s="22" t="s">
        <v>5</v>
      </c>
      <c r="F4" s="21" t="s">
        <v>6</v>
      </c>
      <c r="G4" s="21" t="s">
        <v>7</v>
      </c>
      <c r="H4" s="21" t="s">
        <v>8</v>
      </c>
      <c r="I4" s="22" t="s">
        <v>9</v>
      </c>
      <c r="J4" s="22" t="s">
        <v>10</v>
      </c>
      <c r="K4" s="21" t="s">
        <v>11</v>
      </c>
      <c r="L4" s="21" t="s">
        <v>12</v>
      </c>
      <c r="M4" s="21" t="s">
        <v>13</v>
      </c>
      <c r="N4" s="22" t="s">
        <v>14</v>
      </c>
      <c r="O4" s="21" t="s">
        <v>15</v>
      </c>
      <c r="P4" s="21" t="s">
        <v>16</v>
      </c>
      <c r="Q4" s="21" t="s">
        <v>17</v>
      </c>
      <c r="R4" s="22" t="s">
        <v>18</v>
      </c>
      <c r="S4" s="22" t="s">
        <v>19</v>
      </c>
      <c r="T4" s="22" t="s">
        <v>20</v>
      </c>
    </row>
    <row r="5" spans="1:20" ht="30.75" customHeight="1" x14ac:dyDescent="0.25">
      <c r="A5" s="5" t="s">
        <v>21</v>
      </c>
      <c r="B5" s="13">
        <v>31</v>
      </c>
      <c r="C5" s="13">
        <v>28</v>
      </c>
      <c r="D5" s="13">
        <v>31</v>
      </c>
      <c r="E5" s="16">
        <f t="shared" ref="E5:E10" si="0">SUM(B5:D5)</f>
        <v>90</v>
      </c>
      <c r="F5" s="13">
        <v>30</v>
      </c>
      <c r="G5" s="13">
        <v>31</v>
      </c>
      <c r="H5" s="13">
        <v>30</v>
      </c>
      <c r="I5" s="16">
        <f t="shared" ref="I5:I10" si="1">SUM(F5:H5)</f>
        <v>91</v>
      </c>
      <c r="J5" s="16">
        <f t="shared" ref="J5:J10" si="2">I5+E5</f>
        <v>181</v>
      </c>
      <c r="K5" s="13">
        <v>31</v>
      </c>
      <c r="L5" s="13">
        <v>31</v>
      </c>
      <c r="M5" s="13">
        <v>30</v>
      </c>
      <c r="N5" s="16">
        <f t="shared" ref="N5:N10" si="3">SUM(K5:M5)</f>
        <v>92</v>
      </c>
      <c r="O5" s="13">
        <v>31</v>
      </c>
      <c r="P5" s="13">
        <v>30</v>
      </c>
      <c r="Q5" s="13">
        <v>31</v>
      </c>
      <c r="R5" s="16">
        <f t="shared" ref="R5:R10" si="4">SUM(O5:Q5)</f>
        <v>92</v>
      </c>
      <c r="S5" s="16">
        <f>R5+N5</f>
        <v>184</v>
      </c>
      <c r="T5" s="16">
        <f t="shared" ref="T5:T10" si="5">S5+J5</f>
        <v>365</v>
      </c>
    </row>
    <row r="6" spans="1:20" ht="25.5" customHeight="1" x14ac:dyDescent="0.25">
      <c r="A6" s="5" t="s">
        <v>22</v>
      </c>
      <c r="B6" s="13">
        <v>22</v>
      </c>
      <c r="C6" s="13">
        <v>20</v>
      </c>
      <c r="D6" s="13">
        <v>22</v>
      </c>
      <c r="E6" s="16">
        <f t="shared" si="0"/>
        <v>64</v>
      </c>
      <c r="F6" s="13">
        <v>22</v>
      </c>
      <c r="G6" s="13">
        <v>21</v>
      </c>
      <c r="H6" s="13">
        <v>22</v>
      </c>
      <c r="I6" s="16">
        <f t="shared" si="1"/>
        <v>65</v>
      </c>
      <c r="J6" s="16">
        <f t="shared" si="2"/>
        <v>129</v>
      </c>
      <c r="K6" s="13">
        <v>23</v>
      </c>
      <c r="L6" s="13">
        <v>21</v>
      </c>
      <c r="M6" s="13">
        <v>22</v>
      </c>
      <c r="N6" s="16">
        <f t="shared" si="3"/>
        <v>66</v>
      </c>
      <c r="O6" s="13">
        <v>22</v>
      </c>
      <c r="P6" s="13">
        <v>21</v>
      </c>
      <c r="Q6" s="13">
        <v>22</v>
      </c>
      <c r="R6" s="16">
        <f t="shared" si="4"/>
        <v>65</v>
      </c>
      <c r="S6" s="16">
        <f>R6+N6</f>
        <v>131</v>
      </c>
      <c r="T6" s="16">
        <f t="shared" si="5"/>
        <v>260</v>
      </c>
    </row>
    <row r="7" spans="1:20" ht="30" customHeight="1" x14ac:dyDescent="0.25">
      <c r="A7" s="5" t="s">
        <v>23</v>
      </c>
      <c r="B7" s="13">
        <v>9</v>
      </c>
      <c r="C7" s="13">
        <v>8</v>
      </c>
      <c r="D7" s="13">
        <v>9</v>
      </c>
      <c r="E7" s="16">
        <f t="shared" si="0"/>
        <v>26</v>
      </c>
      <c r="F7" s="13">
        <v>8</v>
      </c>
      <c r="G7" s="13">
        <v>10</v>
      </c>
      <c r="H7" s="13">
        <v>8</v>
      </c>
      <c r="I7" s="16">
        <f t="shared" si="1"/>
        <v>26</v>
      </c>
      <c r="J7" s="16">
        <f t="shared" si="2"/>
        <v>52</v>
      </c>
      <c r="K7" s="13">
        <v>8</v>
      </c>
      <c r="L7" s="13">
        <v>10</v>
      </c>
      <c r="M7" s="13">
        <v>8</v>
      </c>
      <c r="N7" s="16">
        <f t="shared" si="3"/>
        <v>26</v>
      </c>
      <c r="O7" s="13">
        <v>9</v>
      </c>
      <c r="P7" s="13">
        <v>9</v>
      </c>
      <c r="Q7" s="13">
        <v>9</v>
      </c>
      <c r="R7" s="16">
        <f t="shared" si="4"/>
        <v>27</v>
      </c>
      <c r="S7" s="16">
        <f>R7+N7</f>
        <v>53</v>
      </c>
      <c r="T7" s="16">
        <f t="shared" si="5"/>
        <v>105</v>
      </c>
    </row>
    <row r="8" spans="1:20" x14ac:dyDescent="0.25">
      <c r="A8" s="5" t="s">
        <v>24</v>
      </c>
      <c r="B8" s="13">
        <v>9</v>
      </c>
      <c r="C8" s="13">
        <v>8</v>
      </c>
      <c r="D8" s="13">
        <v>9</v>
      </c>
      <c r="E8" s="16">
        <f t="shared" si="0"/>
        <v>26</v>
      </c>
      <c r="F8" s="13">
        <v>8</v>
      </c>
      <c r="G8" s="13">
        <v>10</v>
      </c>
      <c r="H8" s="13">
        <v>8</v>
      </c>
      <c r="I8" s="16">
        <f t="shared" si="1"/>
        <v>26</v>
      </c>
      <c r="J8" s="16">
        <f t="shared" si="2"/>
        <v>52</v>
      </c>
      <c r="K8" s="13">
        <v>8</v>
      </c>
      <c r="L8" s="13">
        <v>10</v>
      </c>
      <c r="M8" s="13">
        <v>8</v>
      </c>
      <c r="N8" s="17">
        <f t="shared" si="3"/>
        <v>26</v>
      </c>
      <c r="O8" s="13">
        <v>9</v>
      </c>
      <c r="P8" s="13">
        <v>9</v>
      </c>
      <c r="Q8" s="13">
        <v>8</v>
      </c>
      <c r="R8" s="17">
        <f t="shared" si="4"/>
        <v>26</v>
      </c>
      <c r="S8" s="17">
        <f>R8+N8</f>
        <v>52</v>
      </c>
      <c r="T8" s="17">
        <f t="shared" si="5"/>
        <v>104</v>
      </c>
    </row>
    <row r="9" spans="1:20" ht="30" customHeight="1" x14ac:dyDescent="0.25">
      <c r="A9" s="5" t="s">
        <v>25</v>
      </c>
      <c r="B9" s="18" t="s">
        <v>26</v>
      </c>
      <c r="C9" s="18">
        <v>0</v>
      </c>
      <c r="D9" s="18">
        <v>0</v>
      </c>
      <c r="E9" s="19">
        <f t="shared" si="0"/>
        <v>0</v>
      </c>
      <c r="F9" s="18">
        <v>0</v>
      </c>
      <c r="G9" s="18">
        <v>0</v>
      </c>
      <c r="H9" s="18">
        <v>0</v>
      </c>
      <c r="I9" s="19">
        <f t="shared" si="1"/>
        <v>0</v>
      </c>
      <c r="J9" s="19">
        <f t="shared" si="2"/>
        <v>0</v>
      </c>
      <c r="K9" s="18">
        <v>0</v>
      </c>
      <c r="L9" s="18">
        <v>0</v>
      </c>
      <c r="M9" s="18">
        <v>0</v>
      </c>
      <c r="N9" s="19">
        <f t="shared" si="3"/>
        <v>0</v>
      </c>
      <c r="O9" s="18">
        <v>0</v>
      </c>
      <c r="P9" s="18">
        <v>0</v>
      </c>
      <c r="Q9" s="18">
        <v>1</v>
      </c>
      <c r="R9" s="19">
        <f t="shared" si="4"/>
        <v>1</v>
      </c>
      <c r="S9" s="19">
        <f>N9+R9</f>
        <v>1</v>
      </c>
      <c r="T9" s="19">
        <f t="shared" si="5"/>
        <v>1</v>
      </c>
    </row>
    <row r="10" spans="1:20" ht="87.75" customHeight="1" x14ac:dyDescent="0.25">
      <c r="A10" s="5" t="s">
        <v>27</v>
      </c>
      <c r="B10" s="18">
        <v>0</v>
      </c>
      <c r="C10" s="18">
        <v>0</v>
      </c>
      <c r="D10" s="18">
        <v>0</v>
      </c>
      <c r="E10" s="19">
        <f t="shared" si="0"/>
        <v>0</v>
      </c>
      <c r="F10" s="18">
        <v>0</v>
      </c>
      <c r="G10" s="18">
        <v>0</v>
      </c>
      <c r="H10" s="18">
        <v>0</v>
      </c>
      <c r="I10" s="19">
        <f t="shared" si="1"/>
        <v>0</v>
      </c>
      <c r="J10" s="19">
        <f t="shared" si="2"/>
        <v>0</v>
      </c>
      <c r="K10" s="18">
        <v>0</v>
      </c>
      <c r="L10" s="18">
        <v>0</v>
      </c>
      <c r="M10" s="18">
        <v>0</v>
      </c>
      <c r="N10" s="19">
        <f t="shared" si="3"/>
        <v>0</v>
      </c>
      <c r="O10" s="18">
        <v>0</v>
      </c>
      <c r="P10" s="18">
        <v>0</v>
      </c>
      <c r="Q10" s="18">
        <v>2</v>
      </c>
      <c r="R10" s="19">
        <f t="shared" si="4"/>
        <v>2</v>
      </c>
      <c r="S10" s="19">
        <f>R10+N10</f>
        <v>2</v>
      </c>
      <c r="T10" s="19">
        <f t="shared" si="5"/>
        <v>2</v>
      </c>
    </row>
    <row r="11" spans="1:20" ht="46.5" customHeight="1" x14ac:dyDescent="0.25">
      <c r="A11" s="8"/>
      <c r="B11" s="9"/>
      <c r="C11" s="10"/>
      <c r="D11" s="9"/>
      <c r="E11" s="11"/>
      <c r="F11" s="9"/>
      <c r="G11" s="9"/>
      <c r="H11" s="9"/>
      <c r="I11" s="12"/>
      <c r="J11" s="12"/>
      <c r="K11" s="9"/>
      <c r="L11" s="10"/>
      <c r="M11" s="10"/>
      <c r="N11" s="12"/>
      <c r="O11" s="10"/>
      <c r="P11" s="10"/>
      <c r="Q11" s="10"/>
      <c r="R11" s="11"/>
      <c r="S11" s="12"/>
      <c r="T11" s="11"/>
    </row>
    <row r="12" spans="1:20" ht="15.75" customHeight="1" x14ac:dyDescent="0.25">
      <c r="A12" s="23" t="s">
        <v>28</v>
      </c>
      <c r="B12" s="24"/>
      <c r="C12" s="24"/>
      <c r="D12" s="24"/>
      <c r="E12" s="25"/>
      <c r="F12" s="24"/>
      <c r="G12" s="24"/>
      <c r="H12" s="24"/>
      <c r="I12" s="25"/>
      <c r="J12" s="25"/>
      <c r="K12" s="24"/>
      <c r="L12" s="24"/>
      <c r="M12" s="24"/>
      <c r="N12" s="25"/>
      <c r="O12" s="24"/>
      <c r="P12" s="24"/>
      <c r="Q12" s="24"/>
      <c r="R12" s="25"/>
      <c r="S12" s="25"/>
      <c r="T12" s="25"/>
    </row>
    <row r="13" spans="1:20" ht="87" customHeight="1" x14ac:dyDescent="0.25">
      <c r="A13" s="7"/>
      <c r="B13" s="21" t="s">
        <v>2</v>
      </c>
      <c r="C13" s="21" t="s">
        <v>3</v>
      </c>
      <c r="D13" s="21" t="s">
        <v>4</v>
      </c>
      <c r="E13" s="22" t="s">
        <v>5</v>
      </c>
      <c r="F13" s="21" t="s">
        <v>6</v>
      </c>
      <c r="G13" s="21" t="s">
        <v>7</v>
      </c>
      <c r="H13" s="21" t="s">
        <v>8</v>
      </c>
      <c r="I13" s="22" t="s">
        <v>9</v>
      </c>
      <c r="J13" s="22" t="s">
        <v>10</v>
      </c>
      <c r="K13" s="21" t="s">
        <v>11</v>
      </c>
      <c r="L13" s="21" t="s">
        <v>12</v>
      </c>
      <c r="M13" s="21" t="s">
        <v>13</v>
      </c>
      <c r="N13" s="22" t="s">
        <v>14</v>
      </c>
      <c r="O13" s="21" t="s">
        <v>15</v>
      </c>
      <c r="P13" s="21" t="s">
        <v>16</v>
      </c>
      <c r="Q13" s="21" t="s">
        <v>17</v>
      </c>
      <c r="R13" s="22" t="s">
        <v>18</v>
      </c>
      <c r="S13" s="22" t="s">
        <v>19</v>
      </c>
      <c r="T13" s="22" t="s">
        <v>20</v>
      </c>
    </row>
    <row r="14" spans="1:20" ht="18.75" customHeight="1" x14ac:dyDescent="0.25">
      <c r="A14" s="13" t="s">
        <v>29</v>
      </c>
      <c r="B14" s="13">
        <v>176</v>
      </c>
      <c r="C14" s="13">
        <v>160</v>
      </c>
      <c r="D14" s="13">
        <v>176</v>
      </c>
      <c r="E14" s="17">
        <f t="shared" ref="E14:E23" si="6">SUM(B14:D14)</f>
        <v>512</v>
      </c>
      <c r="F14" s="13">
        <v>176</v>
      </c>
      <c r="G14" s="13">
        <v>168</v>
      </c>
      <c r="H14" s="13">
        <v>176</v>
      </c>
      <c r="I14" s="17">
        <f t="shared" ref="I14:I23" si="7">SUM(F14:H14)</f>
        <v>520</v>
      </c>
      <c r="J14" s="17">
        <f t="shared" ref="J14:J23" si="8">I14+E14</f>
        <v>1032</v>
      </c>
      <c r="K14" s="13">
        <v>184</v>
      </c>
      <c r="L14" s="13">
        <v>168</v>
      </c>
      <c r="M14" s="13">
        <v>176</v>
      </c>
      <c r="N14" s="17">
        <f t="shared" ref="N14:N23" si="9">SUM(K14:M14)</f>
        <v>528</v>
      </c>
      <c r="O14" s="13">
        <v>176</v>
      </c>
      <c r="P14" s="13">
        <v>168</v>
      </c>
      <c r="Q14" s="13">
        <v>174</v>
      </c>
      <c r="R14" s="17">
        <f t="shared" ref="R14:R23" si="10">SUM(O14:Q14)</f>
        <v>518</v>
      </c>
      <c r="S14" s="17">
        <f t="shared" ref="S14:S23" si="11">R14+N14</f>
        <v>1046</v>
      </c>
      <c r="T14" s="20">
        <f t="shared" ref="T14:T23" si="12">S14+J14</f>
        <v>2078</v>
      </c>
    </row>
    <row r="15" spans="1:20" x14ac:dyDescent="0.25">
      <c r="A15" s="13" t="s">
        <v>30</v>
      </c>
      <c r="B15" s="13">
        <v>171.6</v>
      </c>
      <c r="C15" s="13">
        <v>156</v>
      </c>
      <c r="D15" s="13">
        <v>171.6</v>
      </c>
      <c r="E15" s="17">
        <f t="shared" si="6"/>
        <v>499.20000000000005</v>
      </c>
      <c r="F15" s="13">
        <v>171.6</v>
      </c>
      <c r="G15" s="13">
        <v>163.80000000000001</v>
      </c>
      <c r="H15" s="13">
        <v>171.6</v>
      </c>
      <c r="I15" s="17">
        <f t="shared" si="7"/>
        <v>507</v>
      </c>
      <c r="J15" s="17">
        <f t="shared" si="8"/>
        <v>1006.2</v>
      </c>
      <c r="K15" s="13">
        <v>179.4</v>
      </c>
      <c r="L15" s="13">
        <v>163.80000000000001</v>
      </c>
      <c r="M15" s="13">
        <v>171.6</v>
      </c>
      <c r="N15" s="17">
        <f t="shared" si="9"/>
        <v>514.80000000000007</v>
      </c>
      <c r="O15" s="13">
        <v>171.6</v>
      </c>
      <c r="P15" s="13">
        <v>163.80000000000001</v>
      </c>
      <c r="Q15" s="13">
        <v>171.6</v>
      </c>
      <c r="R15" s="17">
        <f t="shared" si="10"/>
        <v>507</v>
      </c>
      <c r="S15" s="17">
        <f t="shared" si="11"/>
        <v>1021.8000000000001</v>
      </c>
      <c r="T15" s="20">
        <f t="shared" si="12"/>
        <v>2028</v>
      </c>
    </row>
    <row r="16" spans="1:20" x14ac:dyDescent="0.25">
      <c r="A16" s="13" t="s">
        <v>31</v>
      </c>
      <c r="B16" s="13">
        <v>169.4</v>
      </c>
      <c r="C16" s="13">
        <v>154</v>
      </c>
      <c r="D16" s="13">
        <v>169.4</v>
      </c>
      <c r="E16" s="17">
        <f t="shared" si="6"/>
        <v>492.79999999999995</v>
      </c>
      <c r="F16" s="13">
        <v>169.4</v>
      </c>
      <c r="G16" s="13">
        <v>161.69999999999999</v>
      </c>
      <c r="H16" s="13">
        <v>169.4</v>
      </c>
      <c r="I16" s="17">
        <f t="shared" si="7"/>
        <v>500.5</v>
      </c>
      <c r="J16" s="17">
        <f t="shared" si="8"/>
        <v>993.3</v>
      </c>
      <c r="K16" s="13">
        <v>177.1</v>
      </c>
      <c r="L16" s="13">
        <v>161.69999999999999</v>
      </c>
      <c r="M16" s="13">
        <v>169.4</v>
      </c>
      <c r="N16" s="17">
        <f t="shared" si="9"/>
        <v>508.19999999999993</v>
      </c>
      <c r="O16" s="13">
        <v>169.4</v>
      </c>
      <c r="P16" s="13">
        <v>161.69999999999999</v>
      </c>
      <c r="Q16" s="13">
        <v>169.4</v>
      </c>
      <c r="R16" s="17">
        <f t="shared" si="10"/>
        <v>500.5</v>
      </c>
      <c r="S16" s="17">
        <f t="shared" si="11"/>
        <v>1008.6999999999999</v>
      </c>
      <c r="T16" s="20">
        <f t="shared" si="12"/>
        <v>2002</v>
      </c>
    </row>
    <row r="17" spans="1:20" x14ac:dyDescent="0.25">
      <c r="A17" s="13" t="s">
        <v>32</v>
      </c>
      <c r="B17" s="13">
        <v>158.4</v>
      </c>
      <c r="C17" s="13">
        <v>144</v>
      </c>
      <c r="D17" s="13">
        <v>158.4</v>
      </c>
      <c r="E17" s="17">
        <f t="shared" si="6"/>
        <v>460.79999999999995</v>
      </c>
      <c r="F17" s="13">
        <v>158.4</v>
      </c>
      <c r="G17" s="13">
        <v>151.19999999999999</v>
      </c>
      <c r="H17" s="13">
        <v>158.4</v>
      </c>
      <c r="I17" s="17">
        <f t="shared" si="7"/>
        <v>468</v>
      </c>
      <c r="J17" s="17">
        <f t="shared" si="8"/>
        <v>928.8</v>
      </c>
      <c r="K17" s="13">
        <v>165.6</v>
      </c>
      <c r="L17" s="13">
        <v>151.19999999999999</v>
      </c>
      <c r="M17" s="13">
        <v>158.4</v>
      </c>
      <c r="N17" s="17">
        <f t="shared" si="9"/>
        <v>475.19999999999993</v>
      </c>
      <c r="O17" s="13">
        <v>158.4</v>
      </c>
      <c r="P17" s="13">
        <v>151.19999999999999</v>
      </c>
      <c r="Q17" s="13">
        <v>158.4</v>
      </c>
      <c r="R17" s="17">
        <f t="shared" si="10"/>
        <v>468</v>
      </c>
      <c r="S17" s="17">
        <f t="shared" si="11"/>
        <v>943.19999999999993</v>
      </c>
      <c r="T17" s="20">
        <f t="shared" si="12"/>
        <v>1872</v>
      </c>
    </row>
    <row r="18" spans="1:20" x14ac:dyDescent="0.25">
      <c r="A18" s="13" t="s">
        <v>33</v>
      </c>
      <c r="B18" s="13">
        <v>145.19999999999999</v>
      </c>
      <c r="C18" s="13">
        <v>132</v>
      </c>
      <c r="D18" s="13">
        <v>145.19999999999999</v>
      </c>
      <c r="E18" s="17">
        <f t="shared" si="6"/>
        <v>422.4</v>
      </c>
      <c r="F18" s="13">
        <v>145.19999999999999</v>
      </c>
      <c r="G18" s="13">
        <v>138.6</v>
      </c>
      <c r="H18" s="13">
        <v>145.19999999999999</v>
      </c>
      <c r="I18" s="17">
        <f t="shared" si="7"/>
        <v>428.99999999999994</v>
      </c>
      <c r="J18" s="17">
        <f t="shared" si="8"/>
        <v>851.39999999999986</v>
      </c>
      <c r="K18" s="13">
        <v>151.80000000000001</v>
      </c>
      <c r="L18" s="13">
        <v>138.6</v>
      </c>
      <c r="M18" s="13">
        <v>145.19999999999999</v>
      </c>
      <c r="N18" s="17">
        <f t="shared" si="9"/>
        <v>435.59999999999997</v>
      </c>
      <c r="O18" s="13">
        <v>145.19999999999999</v>
      </c>
      <c r="P18" s="13">
        <v>138.6</v>
      </c>
      <c r="Q18" s="13">
        <v>145.19999999999999</v>
      </c>
      <c r="R18" s="17">
        <f t="shared" si="10"/>
        <v>428.99999999999994</v>
      </c>
      <c r="S18" s="17">
        <f t="shared" si="11"/>
        <v>864.59999999999991</v>
      </c>
      <c r="T18" s="20">
        <f t="shared" si="12"/>
        <v>1715.9999999999998</v>
      </c>
    </row>
    <row r="19" spans="1:20" x14ac:dyDescent="0.25">
      <c r="A19" s="13" t="s">
        <v>34</v>
      </c>
      <c r="B19" s="13">
        <v>132</v>
      </c>
      <c r="C19" s="13">
        <v>120</v>
      </c>
      <c r="D19" s="13">
        <v>132</v>
      </c>
      <c r="E19" s="17">
        <f t="shared" si="6"/>
        <v>384</v>
      </c>
      <c r="F19" s="13">
        <v>132</v>
      </c>
      <c r="G19" s="13">
        <v>126</v>
      </c>
      <c r="H19" s="13">
        <v>132</v>
      </c>
      <c r="I19" s="17">
        <f t="shared" si="7"/>
        <v>390</v>
      </c>
      <c r="J19" s="17">
        <f t="shared" si="8"/>
        <v>774</v>
      </c>
      <c r="K19" s="13">
        <v>138</v>
      </c>
      <c r="L19" s="13">
        <v>126</v>
      </c>
      <c r="M19" s="13">
        <v>132</v>
      </c>
      <c r="N19" s="17">
        <f t="shared" si="9"/>
        <v>396</v>
      </c>
      <c r="O19" s="13">
        <v>132</v>
      </c>
      <c r="P19" s="13">
        <v>126</v>
      </c>
      <c r="Q19" s="13">
        <v>132</v>
      </c>
      <c r="R19" s="17">
        <f t="shared" si="10"/>
        <v>390</v>
      </c>
      <c r="S19" s="17">
        <f t="shared" si="11"/>
        <v>786</v>
      </c>
      <c r="T19" s="20">
        <f t="shared" si="12"/>
        <v>1560</v>
      </c>
    </row>
    <row r="20" spans="1:20" x14ac:dyDescent="0.25">
      <c r="A20" s="13" t="s">
        <v>35</v>
      </c>
      <c r="B20" s="13">
        <v>110</v>
      </c>
      <c r="C20" s="13">
        <v>100</v>
      </c>
      <c r="D20" s="13">
        <v>110</v>
      </c>
      <c r="E20" s="17">
        <f t="shared" si="6"/>
        <v>320</v>
      </c>
      <c r="F20" s="13">
        <v>110</v>
      </c>
      <c r="G20" s="13">
        <v>105</v>
      </c>
      <c r="H20" s="13">
        <v>110</v>
      </c>
      <c r="I20" s="17">
        <f t="shared" si="7"/>
        <v>325</v>
      </c>
      <c r="J20" s="17">
        <f t="shared" si="8"/>
        <v>645</v>
      </c>
      <c r="K20" s="13">
        <v>115</v>
      </c>
      <c r="L20" s="13">
        <v>105</v>
      </c>
      <c r="M20" s="13">
        <v>110</v>
      </c>
      <c r="N20" s="17">
        <f t="shared" si="9"/>
        <v>330</v>
      </c>
      <c r="O20" s="13">
        <v>110</v>
      </c>
      <c r="P20" s="13">
        <v>105</v>
      </c>
      <c r="Q20" s="13">
        <v>110</v>
      </c>
      <c r="R20" s="17">
        <f t="shared" si="10"/>
        <v>325</v>
      </c>
      <c r="S20" s="17">
        <f t="shared" si="11"/>
        <v>655</v>
      </c>
      <c r="T20" s="20">
        <f t="shared" si="12"/>
        <v>1300</v>
      </c>
    </row>
    <row r="21" spans="1:20" x14ac:dyDescent="0.25">
      <c r="A21" s="13" t="s">
        <v>36</v>
      </c>
      <c r="B21" s="13">
        <v>105.6</v>
      </c>
      <c r="C21" s="13">
        <v>96</v>
      </c>
      <c r="D21" s="13">
        <v>105.6</v>
      </c>
      <c r="E21" s="17">
        <f t="shared" si="6"/>
        <v>307.2</v>
      </c>
      <c r="F21" s="13">
        <v>105.6</v>
      </c>
      <c r="G21" s="13">
        <v>100.8</v>
      </c>
      <c r="H21" s="13">
        <v>105.6</v>
      </c>
      <c r="I21" s="17">
        <f t="shared" si="7"/>
        <v>312</v>
      </c>
      <c r="J21" s="17">
        <f t="shared" si="8"/>
        <v>619.20000000000005</v>
      </c>
      <c r="K21" s="13">
        <v>110.4</v>
      </c>
      <c r="L21" s="13">
        <v>100.8</v>
      </c>
      <c r="M21" s="13">
        <v>105.6</v>
      </c>
      <c r="N21" s="17">
        <f t="shared" si="9"/>
        <v>316.79999999999995</v>
      </c>
      <c r="O21" s="13">
        <v>105.6</v>
      </c>
      <c r="P21" s="13">
        <v>100.8</v>
      </c>
      <c r="Q21" s="13">
        <v>105.6</v>
      </c>
      <c r="R21" s="17">
        <f t="shared" si="10"/>
        <v>312</v>
      </c>
      <c r="S21" s="17">
        <f t="shared" si="11"/>
        <v>628.79999999999995</v>
      </c>
      <c r="T21" s="20">
        <f t="shared" si="12"/>
        <v>1248</v>
      </c>
    </row>
    <row r="22" spans="1:20" x14ac:dyDescent="0.25">
      <c r="A22" s="13" t="s">
        <v>37</v>
      </c>
      <c r="B22" s="13">
        <v>88</v>
      </c>
      <c r="C22" s="13">
        <v>80</v>
      </c>
      <c r="D22" s="13">
        <v>88</v>
      </c>
      <c r="E22" s="17">
        <f t="shared" si="6"/>
        <v>256</v>
      </c>
      <c r="F22" s="13">
        <v>88</v>
      </c>
      <c r="G22" s="13">
        <v>84</v>
      </c>
      <c r="H22" s="13">
        <v>88</v>
      </c>
      <c r="I22" s="17">
        <f t="shared" si="7"/>
        <v>260</v>
      </c>
      <c r="J22" s="17">
        <f t="shared" si="8"/>
        <v>516</v>
      </c>
      <c r="K22" s="13">
        <v>92</v>
      </c>
      <c r="L22" s="13">
        <v>84</v>
      </c>
      <c r="M22" s="13">
        <v>88</v>
      </c>
      <c r="N22" s="17">
        <f t="shared" si="9"/>
        <v>264</v>
      </c>
      <c r="O22" s="13">
        <v>88</v>
      </c>
      <c r="P22" s="13">
        <v>84</v>
      </c>
      <c r="Q22" s="13">
        <v>88</v>
      </c>
      <c r="R22" s="17">
        <f t="shared" si="10"/>
        <v>260</v>
      </c>
      <c r="S22" s="17">
        <f t="shared" si="11"/>
        <v>524</v>
      </c>
      <c r="T22" s="20">
        <f t="shared" si="12"/>
        <v>1040</v>
      </c>
    </row>
    <row r="23" spans="1:20" x14ac:dyDescent="0.25">
      <c r="A23" s="13" t="s">
        <v>38</v>
      </c>
      <c r="B23" s="13">
        <v>79.2</v>
      </c>
      <c r="C23" s="13">
        <v>72</v>
      </c>
      <c r="D23" s="13">
        <v>79.2</v>
      </c>
      <c r="E23" s="17">
        <f t="shared" si="6"/>
        <v>230.39999999999998</v>
      </c>
      <c r="F23" s="13">
        <v>79.2</v>
      </c>
      <c r="G23" s="13">
        <v>75.599999999999994</v>
      </c>
      <c r="H23" s="13">
        <v>79.2</v>
      </c>
      <c r="I23" s="17">
        <f t="shared" si="7"/>
        <v>234</v>
      </c>
      <c r="J23" s="17">
        <f t="shared" si="8"/>
        <v>464.4</v>
      </c>
      <c r="K23" s="13">
        <v>82.8</v>
      </c>
      <c r="L23" s="13">
        <v>75.599999999999994</v>
      </c>
      <c r="M23" s="13">
        <v>79.2</v>
      </c>
      <c r="N23" s="17">
        <f t="shared" si="9"/>
        <v>237.59999999999997</v>
      </c>
      <c r="O23" s="13">
        <v>79.2</v>
      </c>
      <c r="P23" s="13">
        <v>75.599999999999994</v>
      </c>
      <c r="Q23" s="13">
        <v>79.2</v>
      </c>
      <c r="R23" s="17">
        <f t="shared" si="10"/>
        <v>234</v>
      </c>
      <c r="S23" s="17">
        <f t="shared" si="11"/>
        <v>471.59999999999997</v>
      </c>
      <c r="T23" s="20">
        <f t="shared" si="12"/>
        <v>936</v>
      </c>
    </row>
    <row r="24" spans="1:20" x14ac:dyDescent="0.25">
      <c r="A24" s="6"/>
      <c r="O24" s="14"/>
    </row>
  </sheetData>
  <mergeCells count="2">
    <mergeCell ref="A12:T12"/>
    <mergeCell ref="A2:N2"/>
  </mergeCells>
  <pageMargins left="0.19685039370078741" right="0.19685039370078741" top="0.35433070866141742" bottom="0.74803149606299213" header="0" footer="0"/>
  <pageSetup paperSize="9" scale="82" fitToWidth="0" orientation="landscape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Норми тривалості робочого часу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Slastyanikova Svetlana</dc:creator>
  <cp:lastModifiedBy>Оксана Липинская</cp:lastModifiedBy>
  <cp:lastPrinted>2023-08-18T07:36:23Z</cp:lastPrinted>
  <dcterms:created xsi:type="dcterms:W3CDTF">2019-08-16T10:09:03Z</dcterms:created>
  <dcterms:modified xsi:type="dcterms:W3CDTF">2026-07-25T15:06:45Z</dcterms:modified>
</cp:coreProperties>
</file>